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<sst xmlns="http://schemas.openxmlformats.org/spreadsheetml/2006/main" count="113" uniqueCount="81">
  <si>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</si>
  <si>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</si>
  <si>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</si>
  <si>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СУБВЕНЦИИ БЮДЖЕТАМ  МУНИЦИПАЛЬНЫХ ОБРАЗОВАНИЙ</t>
  </si>
  <si>
    <t>Всего доходов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</si>
  <si>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</si>
  <si>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</si>
  <si>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 xml:space="preserve">Дотации </t>
  </si>
  <si>
    <t xml:space="preserve">213 2 0201 00000 0000 000 </t>
  </si>
  <si>
    <t xml:space="preserve">213 2 0203 00000 0000 151 </t>
  </si>
  <si>
    <t>СУБСИДИИ  БЮДЖЕТАМ МУНИЦИПАЛЬНЫХ ОБРАЗОВАНИЙ</t>
  </si>
  <si>
    <t>213 2 02 02999 04 0000 151</t>
  </si>
  <si>
    <t xml:space="preserve">Субсидии  бюджетам муниципальных образований на предоставление социальных выплат на строительство (приобретение) жилья гражданам, проживающим в сельской местности, в том числе  молодых семей и молодых специалистов 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</si>
  <si>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</si>
  <si>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</si>
  <si>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213 2 0000 000 000 000 000</t>
  </si>
  <si>
    <t>Субсидии  бюджетам муниципальных образований на  решение вопросов местного значения в сфере жилищно-коммунального хозяйства</t>
  </si>
  <si>
    <t>Субсидии  бюджетам муниципальных образований на  организацию отдыха детей всех групп здоровья в лагерях различных типов</t>
  </si>
  <si>
    <t>Субсидии бюджетам муниципальных образований на модернизацию автобусного парка муниципальных образований, осуществляющих бесплатную перевозку обучающихся к месту учебы</t>
  </si>
  <si>
    <t>Субвенции бюджетам муниципальных образований  в части осуществление полномочий  Калининградской области  по организации и обеспечению  отдыха детей, находящихся в трудной жизненной ситуации</t>
  </si>
  <si>
    <t xml:space="preserve">Субвенции бюджетам муниципальных образований на обеспечение полномочий Калининградской области по социальному обслуживанию граждан пожилого возраста и инвалидов </t>
  </si>
  <si>
    <t>Субвенции бюджетам муниципальных образований на обеспечение деятельности по организации и осуществлению опеки и попечительства в отношении несовершеннолетних</t>
  </si>
  <si>
    <t>Субвенция бюджетам муниципальных образований в части  осуществления отдельных полномочий Калининградской области на руководство в сфере социальной поддержки населения</t>
  </si>
  <si>
    <t xml:space="preserve">Субвенция бюджетам муниципальных образований в части поддержки сельскохозяйственных товаропроизводителей                        </t>
  </si>
  <si>
    <t>Субсидии бюджетам муниципальных образований на обеспечение бесплатной перевозки обучающихся к муниципальным общеобразовательным учреждениям</t>
  </si>
  <si>
    <t>Субсидии  бюджетам муниципальных образований на реализацию  мероприятий федеральной целевой программы "Устойчивое развитие сельских территорий на 2014-2017 годы и на период до 2020 года"(предоставление социальных выплат на строительство(приобритение) жилья гражданам, проживающим в сельской местности, в том числе молодых семей и молодых специалистов)</t>
  </si>
  <si>
    <t xml:space="preserve">Субвенции бюджетам муниципальных образований на  осуществление полномочий Калининградской области в сфере организации работы комиссий по делам несовершеннолетних и защите их прав </t>
  </si>
  <si>
    <t xml:space="preserve">Субвенции бюджетам муниципальных образований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 </t>
  </si>
  <si>
    <t xml:space="preserve">Субвенция бюджетам муниципальных образований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</si>
  <si>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Субвенция бюджетам муниципальных образований на содержание детей-сирот и  детей, оставшихся бе попечения родителей, переданных на воспитание под опеку (попечительство), в приемные и патронатные семьи, а также выплата вознаграждения приемным                                                                                              родителям и патронатным воспитателям                                                         </t>
  </si>
  <si>
    <t xml:space="preserve">Субвенция бюджетам муниципальных образований в части осуществления переданных органам государственной власти субъектов РФ в соответствии с пунктом 1 статьи 4 ФЗ от 15 ноября 1997 года №143-ФЗ  "Об актах гражданского состояния" полномочий РФ на государственную регистрацию актов гражданского состояния                                  </t>
  </si>
  <si>
    <t xml:space="preserve">Дотации бюджетам городский округов на выравнивание  бюджетной обеспеченности </t>
  </si>
  <si>
    <t>Прочие дотации бюджетам городских округов</t>
  </si>
  <si>
    <t>213 2 02 20000 00 0000 151</t>
  </si>
  <si>
    <t>213 2 02 29999 04 0000 151</t>
  </si>
  <si>
    <t>Субсидия на мероприятия подпрограммы "Обеспечение жильем молодых семей "ФЦП "Жилище" на 2015-2020 годы"</t>
  </si>
  <si>
    <t>213 2 02 25519 04 0000 151</t>
  </si>
  <si>
    <t>Субсидия бюджетам городских округов на поддержку отрасли культуры (комплектование книжных фондов муниципальных библиотек)</t>
  </si>
  <si>
    <t>213 2 02 30024 04 0000 151</t>
  </si>
  <si>
    <t>213 2 02 39999 04 0000 151</t>
  </si>
  <si>
    <t>213 2 02 30027 04 0000 151</t>
  </si>
  <si>
    <t>213 2 02 30007 04 0000 151</t>
  </si>
  <si>
    <t>213 2 02 30003 04 0000 151</t>
  </si>
  <si>
    <t>Субвенция на возмещение части затрат на вовлечение в оборот неиспользуемой пашни</t>
  </si>
  <si>
    <t>213 2 02 35543 04 0000 151</t>
  </si>
  <si>
    <t xml:space="preserve">Субвенция на возмещение части затрат на приобретение элитных семян </t>
  </si>
  <si>
    <t>Субвенция на возмещение части затрат при приобретении машин и оборудования, используемых в растениеводстве</t>
  </si>
  <si>
    <t>Субвенция на возмещение части затрат на содержание коров молочногонаправления и товарных хозяйств</t>
  </si>
  <si>
    <t xml:space="preserve">Субвенция на возмещение части затрат на строительство, реконструкцию  и модернизацию птицеводческих комплексов </t>
  </si>
  <si>
    <t>Субвенция на возмещение части затрат при определении посевных и сортовых качеств семян и проведение сортоиспытания сельскохозяйственных культур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</si>
  <si>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</si>
  <si>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на возмещение части процентной ставки по инвестиционным кредитам (займам) в агропромышленном комплексе</t>
  </si>
  <si>
    <t>213 2 02 35544 04 0000 151</t>
  </si>
  <si>
    <t>Субвенции на возмещение части процентной ставки по краткосрочным кредитам (займам)</t>
  </si>
  <si>
    <t>Субвенции на возмещение части прямых понесенных затрат на создание и модернизацию тепличных комплексов</t>
  </si>
  <si>
    <t>Субвенции на грантовую поддержку сельскохозяйственных потребительских кооперативов для развития материально-технической базы</t>
  </si>
  <si>
    <t>213 2 02 35541 04 0000 151</t>
  </si>
  <si>
    <t>Субвенции на оказание несвязанной поддержки сельскохозяйственным товаропроизводителям в области растениеводства</t>
  </si>
  <si>
    <t>Субвенции на повышение продуктивности крупного рогатого скота молочного направления</t>
  </si>
  <si>
    <t>213 2 02 35542 04 0000 151</t>
  </si>
  <si>
    <t>Субвенции на поддержку племенного животноводства</t>
  </si>
  <si>
    <t>Субвенции на развитие семейных животноводческих ферм (О.Б.)</t>
  </si>
  <si>
    <t>Субвенция на возмещение части затрат на строительство, модернизацию и техническое оснащение свиноводческих комплексов полного цикла боен</t>
  </si>
  <si>
    <t>Субвенция на оказание поддержки на развитие садоводства, многолетних плодово-ягодных насаждений</t>
  </si>
  <si>
    <t>213 2 02 19999 04 0000 151</t>
  </si>
  <si>
    <t>213 2 02 15001 04 0000 151</t>
  </si>
  <si>
    <t>Исполнение безвозмездных поступлений на 01.04.2017 год</t>
  </si>
  <si>
    <t>Прокладка тепловых сетей с устройством тепловых пунктов в г. Зеленоградске</t>
  </si>
  <si>
    <t>Межпоселковый газопровод высокого давления от г. Калининграда к поселкам Переславское, Кумачево, Зеленый Гай Зеленоградского района -  1 этап (Ф.Б.)</t>
  </si>
  <si>
    <t>Межпоселковый газопровод высокого давления от г. Калининграда к поселкам Переславское, Кумачево, Зеленый Гай Зеленоградского района -  1 этап (О.Б.)</t>
  </si>
  <si>
    <t>213 2 02 20077 04 0000 151</t>
  </si>
  <si>
    <t>Исполнение на 01.04.2017г.</t>
  </si>
  <si>
    <t>213 2 02 20700 00 0000 151</t>
  </si>
  <si>
    <t>ПРОЧИЕ БЕЗВОЗМЕЗДНЫЕ ПОСТУПЛЕНИЯ</t>
  </si>
  <si>
    <t>213 2 02 20704 04 0000 151</t>
  </si>
  <si>
    <t>Прочие безвозмездные поступления в бюджеты городских округов</t>
  </si>
  <si>
    <t>Возврат остатков  субсидий, субвенций и иных меежбюджетных трансфертов,  имеющих целевой  назначение, прошлых лет</t>
  </si>
  <si>
    <t>213 2 19 00000 00 0000 000</t>
  </si>
  <si>
    <t>213 2 19 00000 04 0000 151</t>
  </si>
  <si>
    <t>Утвержденный план на 2017 год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</si>
  <si>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"Зеленоградский городской округ"                                                                                                                                                          от "28"апреля  2017г. №1312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</si>
</sst>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52" applyFont="1" applyFill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6" fillId="0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4.00390625" style="0" customWidth="1"/>
    <col min="2" max="2" width="43.8515625" style="0" customWidth="1"/>
    <col min="3" max="3" width="12.421875" style="0" customWidth="1"/>
    <col min="4" max="4" width="11.28125" style="0" customWidth="1"/>
    <col min="5" max="5" width="9.57421875" style="0" bestFit="1" customWidth="1"/>
  </cols>
  <sheetData>
    <row r="1" spans="2:3" ht="12.75">
      <c r="B1" s="18"/>
      <c r="C1" s="18"/>
    </row>
    <row r="2" spans="2:4" ht="12.75" customHeight="1">
      <c r="B2" s="26"/>
      <c r="C2" s="34" t="s">
        <v>80</v>
      </c>
      <c r="D2" s="35"/>
    </row>
    <row r="3" spans="2:4" ht="12.75" customHeight="1">
      <c r="B3" s="18"/>
      <c r="C3" s="35"/>
      <c r="D3" s="35"/>
    </row>
    <row r="4" spans="2:4" ht="12.75" customHeight="1">
      <c r="B4" s="18"/>
      <c r="C4" s="35"/>
      <c r="D4" s="35"/>
    </row>
    <row r="5" spans="2:4" ht="12.75">
      <c r="B5" s="18"/>
      <c r="C5" s="35"/>
      <c r="D5" s="35"/>
    </row>
    <row r="6" spans="2:4" ht="12.75">
      <c r="B6" s="18"/>
      <c r="C6" s="35"/>
      <c r="D6" s="35"/>
    </row>
    <row r="7" spans="2:4" ht="30.75" customHeight="1">
      <c r="B7" s="18"/>
      <c r="C7" s="35"/>
      <c r="D7" s="35"/>
    </row>
    <row r="9" spans="2:4" ht="12.75">
      <c r="B9" s="1"/>
      <c r="C9" s="1"/>
      <c r="D9" s="1"/>
    </row>
    <row r="10" spans="1:3" ht="15.75">
      <c r="A10" s="33" t="s">
        <v>66</v>
      </c>
      <c r="B10" s="33"/>
      <c r="C10" s="33"/>
    </row>
    <row r="11" spans="1:4" ht="15.75">
      <c r="A11" s="2"/>
      <c r="B11" s="2"/>
      <c r="C11" s="2"/>
      <c r="D11" s="2"/>
    </row>
    <row r="12" spans="3:4" ht="12.75">
      <c r="C12" s="1"/>
      <c r="D12" s="1"/>
    </row>
    <row r="13" spans="1:4" ht="38.25">
      <c r="A13" s="3" t="s">
        <v>0</v>
      </c>
      <c r="B13" s="3" t="s">
        <v>1</v>
      </c>
      <c r="C13" s="24" t="s">
        <v>79</v>
      </c>
      <c r="D13" s="24" t="s">
        <v>71</v>
      </c>
    </row>
    <row r="14" spans="1:5" ht="15.75">
      <c r="A14" s="6" t="s">
        <v>15</v>
      </c>
      <c r="B14" s="7" t="s">
        <v>2</v>
      </c>
      <c r="C14" s="13">
        <f>C15+C18+C32</f>
        <v>536323.7100000001</v>
      </c>
      <c r="D14" s="13">
        <f>D15+D18+D32+D63+D65</f>
        <v>88042.59532</v>
      </c>
      <c r="E14" s="25"/>
    </row>
    <row r="15" spans="1:4" ht="15.75">
      <c r="A15" s="6" t="s">
        <v>8</v>
      </c>
      <c r="B15" s="7" t="s">
        <v>7</v>
      </c>
      <c r="C15" s="13">
        <f>C16+C17</f>
        <v>31425</v>
      </c>
      <c r="D15" s="13">
        <f>D16+D17</f>
        <v>7554</v>
      </c>
    </row>
    <row r="16" spans="1:5" ht="47.25">
      <c r="A16" s="5" t="s">
        <v>65</v>
      </c>
      <c r="B16" s="4" t="s">
        <v>31</v>
      </c>
      <c r="C16" s="14">
        <v>23850</v>
      </c>
      <c r="D16" s="14">
        <v>6678</v>
      </c>
      <c r="E16" s="25"/>
    </row>
    <row r="17" spans="1:4" ht="31.5">
      <c r="A17" s="16" t="s">
        <v>64</v>
      </c>
      <c r="B17" s="4" t="s">
        <v>32</v>
      </c>
      <c r="C17" s="14">
        <v>7575</v>
      </c>
      <c r="D17" s="14">
        <v>876</v>
      </c>
    </row>
    <row r="18" spans="1:5" ht="31.5">
      <c r="A18" s="6" t="s">
        <v>33</v>
      </c>
      <c r="B18" s="8" t="s">
        <v>10</v>
      </c>
      <c r="C18" s="13">
        <f>SUM(C19:C31)</f>
        <v>51612.8</v>
      </c>
      <c r="D18" s="13">
        <f>SUM(D19:D31)</f>
        <v>1415.105</v>
      </c>
      <c r="E18" s="25"/>
    </row>
    <row r="19" spans="1:4" ht="63">
      <c r="A19" s="5" t="s">
        <v>34</v>
      </c>
      <c r="B19" s="4" t="s">
        <v>17</v>
      </c>
      <c r="C19" s="14">
        <v>1528.2</v>
      </c>
      <c r="D19" s="14"/>
    </row>
    <row r="20" spans="1:4" ht="156" customHeight="1">
      <c r="A20" s="5" t="s">
        <v>34</v>
      </c>
      <c r="B20" s="4" t="s">
        <v>25</v>
      </c>
      <c r="C20" s="14">
        <v>1205.25</v>
      </c>
      <c r="D20" s="14"/>
    </row>
    <row r="21" spans="1:4" ht="63">
      <c r="A21" s="5" t="s">
        <v>34</v>
      </c>
      <c r="B21" s="4" t="s">
        <v>13</v>
      </c>
      <c r="C21" s="14">
        <v>3000</v>
      </c>
      <c r="D21" s="14"/>
    </row>
    <row r="22" spans="1:4" ht="47.25">
      <c r="A22" s="5" t="s">
        <v>34</v>
      </c>
      <c r="B22" s="4" t="s">
        <v>14</v>
      </c>
      <c r="C22" s="14">
        <v>365</v>
      </c>
      <c r="D22" s="14">
        <v>182.5</v>
      </c>
    </row>
    <row r="23" spans="1:4" ht="117.75" customHeight="1">
      <c r="A23" s="5" t="s">
        <v>11</v>
      </c>
      <c r="B23" s="4" t="s">
        <v>12</v>
      </c>
      <c r="C23" s="14">
        <v>0</v>
      </c>
      <c r="D23" s="14"/>
    </row>
    <row r="24" spans="1:4" ht="63" customHeight="1">
      <c r="A24" s="5" t="s">
        <v>34</v>
      </c>
      <c r="B24" s="4" t="s">
        <v>16</v>
      </c>
      <c r="C24" s="14">
        <v>10000</v>
      </c>
      <c r="D24" s="14"/>
    </row>
    <row r="25" spans="1:5" ht="63" customHeight="1">
      <c r="A25" s="5" t="s">
        <v>34</v>
      </c>
      <c r="B25" s="4" t="s">
        <v>24</v>
      </c>
      <c r="C25" s="14">
        <v>2418</v>
      </c>
      <c r="D25" s="14">
        <v>749.22</v>
      </c>
      <c r="E25" s="30"/>
    </row>
    <row r="26" spans="1:4" ht="94.5" customHeight="1">
      <c r="A26" s="5" t="s">
        <v>34</v>
      </c>
      <c r="B26" s="4" t="s">
        <v>18</v>
      </c>
      <c r="C26" s="14">
        <v>3237.88</v>
      </c>
      <c r="D26" s="14">
        <v>483.385</v>
      </c>
    </row>
    <row r="27" spans="1:4" ht="57" customHeight="1">
      <c r="A27" s="5" t="s">
        <v>34</v>
      </c>
      <c r="B27" s="21" t="s">
        <v>35</v>
      </c>
      <c r="C27" s="14">
        <v>1135.87</v>
      </c>
      <c r="D27" s="14"/>
    </row>
    <row r="28" spans="1:4" ht="69" customHeight="1">
      <c r="A28" s="5" t="s">
        <v>36</v>
      </c>
      <c r="B28" s="21" t="s">
        <v>37</v>
      </c>
      <c r="C28" s="14">
        <v>116.69</v>
      </c>
      <c r="D28" s="14"/>
    </row>
    <row r="29" spans="1:4" ht="42.75" customHeight="1">
      <c r="A29" s="5" t="s">
        <v>70</v>
      </c>
      <c r="B29" s="21" t="s">
        <v>67</v>
      </c>
      <c r="C29" s="14">
        <v>2145.91</v>
      </c>
      <c r="D29" s="14"/>
    </row>
    <row r="30" spans="1:4" ht="69" customHeight="1">
      <c r="A30" s="5" t="s">
        <v>70</v>
      </c>
      <c r="B30" s="21" t="s">
        <v>68</v>
      </c>
      <c r="C30" s="14">
        <v>25650</v>
      </c>
      <c r="D30" s="14"/>
    </row>
    <row r="31" spans="1:4" ht="69" customHeight="1">
      <c r="A31" s="5" t="s">
        <v>70</v>
      </c>
      <c r="B31" s="21" t="s">
        <v>69</v>
      </c>
      <c r="C31" s="14">
        <v>810</v>
      </c>
      <c r="D31" s="14"/>
    </row>
    <row r="32" spans="1:5" ht="31.5">
      <c r="A32" s="6" t="s">
        <v>9</v>
      </c>
      <c r="B32" s="8" t="s">
        <v>3</v>
      </c>
      <c r="C32" s="13">
        <f>SUM(C33:C42)+C43+C62</f>
        <v>453285.91000000003</v>
      </c>
      <c r="D32" s="13">
        <f>SUM(D33:D42)+D43</f>
        <v>72427.20376</v>
      </c>
      <c r="E32" s="25"/>
    </row>
    <row r="33" spans="1:4" ht="94.5">
      <c r="A33" s="5" t="s">
        <v>38</v>
      </c>
      <c r="B33" s="4" t="s">
        <v>26</v>
      </c>
      <c r="C33" s="14">
        <v>681</v>
      </c>
      <c r="D33" s="14">
        <v>170.25</v>
      </c>
    </row>
    <row r="34" spans="1:4" ht="78.75">
      <c r="A34" s="5" t="s">
        <v>38</v>
      </c>
      <c r="B34" s="4" t="s">
        <v>20</v>
      </c>
      <c r="C34" s="14">
        <v>6659.43</v>
      </c>
      <c r="D34" s="14">
        <v>1664.8575</v>
      </c>
    </row>
    <row r="35" spans="1:4" ht="110.25">
      <c r="A35" s="5" t="s">
        <v>38</v>
      </c>
      <c r="B35" s="4" t="s">
        <v>27</v>
      </c>
      <c r="C35" s="14">
        <v>0.22</v>
      </c>
      <c r="D35" s="14"/>
    </row>
    <row r="36" spans="1:4" ht="78.75">
      <c r="A36" s="5" t="s">
        <v>38</v>
      </c>
      <c r="B36" s="4" t="s">
        <v>21</v>
      </c>
      <c r="C36" s="14">
        <v>1627.68</v>
      </c>
      <c r="D36" s="14">
        <v>406.92</v>
      </c>
    </row>
    <row r="37" spans="1:5" ht="78.75">
      <c r="A37" s="5" t="s">
        <v>38</v>
      </c>
      <c r="B37" s="4" t="s">
        <v>22</v>
      </c>
      <c r="C37" s="14">
        <v>1575.55</v>
      </c>
      <c r="D37" s="14">
        <v>393.8</v>
      </c>
      <c r="E37" s="30"/>
    </row>
    <row r="38" spans="1:4" ht="110.25">
      <c r="A38" s="5" t="s">
        <v>38</v>
      </c>
      <c r="B38" s="4" t="s">
        <v>28</v>
      </c>
      <c r="C38" s="14">
        <v>241.57</v>
      </c>
      <c r="D38" s="14">
        <v>60.39126</v>
      </c>
    </row>
    <row r="39" spans="1:4" ht="236.25">
      <c r="A39" s="5" t="s">
        <v>39</v>
      </c>
      <c r="B39" s="9" t="s">
        <v>5</v>
      </c>
      <c r="C39" s="14">
        <v>210470.69</v>
      </c>
      <c r="D39" s="14">
        <v>58194.1</v>
      </c>
    </row>
    <row r="40" spans="1:4" ht="126">
      <c r="A40" s="16" t="s">
        <v>40</v>
      </c>
      <c r="B40" s="10" t="s">
        <v>29</v>
      </c>
      <c r="C40" s="17">
        <v>7230.17</v>
      </c>
      <c r="D40" s="17">
        <v>2020.8</v>
      </c>
    </row>
    <row r="41" spans="1:4" ht="78.75">
      <c r="A41" s="5" t="s">
        <v>38</v>
      </c>
      <c r="B41" s="11" t="s">
        <v>6</v>
      </c>
      <c r="C41" s="14">
        <v>2370</v>
      </c>
      <c r="D41" s="14">
        <v>592.5</v>
      </c>
    </row>
    <row r="42" spans="1:4" ht="94.5">
      <c r="A42" s="5" t="s">
        <v>39</v>
      </c>
      <c r="B42" s="12" t="s">
        <v>19</v>
      </c>
      <c r="C42" s="14">
        <v>1778.9</v>
      </c>
      <c r="D42" s="14"/>
    </row>
    <row r="43" spans="1:5" ht="63">
      <c r="A43" s="6" t="s">
        <v>41</v>
      </c>
      <c r="B43" s="22" t="s">
        <v>23</v>
      </c>
      <c r="C43" s="23">
        <f>SUM(C44:C61)</f>
        <v>219815.5</v>
      </c>
      <c r="D43" s="13">
        <f>SUM(D44:D62)</f>
        <v>8923.585</v>
      </c>
      <c r="E43" s="25"/>
    </row>
    <row r="44" spans="1:4" ht="47.25">
      <c r="A44" s="19" t="s">
        <v>38</v>
      </c>
      <c r="B44" s="20" t="s">
        <v>43</v>
      </c>
      <c r="C44" s="14">
        <v>750</v>
      </c>
      <c r="D44" s="14"/>
    </row>
    <row r="45" spans="1:4" ht="31.5">
      <c r="A45" s="19" t="s">
        <v>44</v>
      </c>
      <c r="B45" s="20" t="s">
        <v>45</v>
      </c>
      <c r="C45" s="14">
        <v>420</v>
      </c>
      <c r="D45" s="14"/>
    </row>
    <row r="46" spans="1:4" ht="63">
      <c r="A46" s="19" t="s">
        <v>38</v>
      </c>
      <c r="B46" s="20" t="s">
        <v>46</v>
      </c>
      <c r="C46" s="14">
        <v>480</v>
      </c>
      <c r="D46" s="14"/>
    </row>
    <row r="47" spans="1:4" ht="47.25">
      <c r="A47" s="19" t="s">
        <v>38</v>
      </c>
      <c r="B47" s="20" t="s">
        <v>47</v>
      </c>
      <c r="C47" s="14">
        <v>300</v>
      </c>
      <c r="D47" s="14"/>
    </row>
    <row r="48" spans="1:4" ht="63">
      <c r="A48" s="19" t="s">
        <v>38</v>
      </c>
      <c r="B48" s="20" t="s">
        <v>48</v>
      </c>
      <c r="C48" s="14">
        <v>40000</v>
      </c>
      <c r="D48" s="14"/>
    </row>
    <row r="49" spans="1:4" ht="78.75">
      <c r="A49" s="19" t="s">
        <v>38</v>
      </c>
      <c r="B49" s="20" t="s">
        <v>49</v>
      </c>
      <c r="C49" s="14">
        <v>22</v>
      </c>
      <c r="D49" s="14"/>
    </row>
    <row r="50" spans="1:4" ht="78.75">
      <c r="A50" s="19" t="s">
        <v>44</v>
      </c>
      <c r="B50" s="20" t="s">
        <v>50</v>
      </c>
      <c r="C50" s="14">
        <v>89.5</v>
      </c>
      <c r="D50" s="14"/>
    </row>
    <row r="51" spans="1:4" ht="63">
      <c r="A51" s="19" t="s">
        <v>52</v>
      </c>
      <c r="B51" s="20" t="s">
        <v>51</v>
      </c>
      <c r="C51" s="14">
        <v>78660.94</v>
      </c>
      <c r="D51" s="14">
        <v>2601.55</v>
      </c>
    </row>
    <row r="52" spans="1:4" ht="47.25">
      <c r="A52" s="19" t="s">
        <v>44</v>
      </c>
      <c r="B52" s="20" t="s">
        <v>53</v>
      </c>
      <c r="C52" s="14">
        <v>4640</v>
      </c>
      <c r="D52" s="14">
        <v>4640</v>
      </c>
    </row>
    <row r="53" spans="1:4" ht="47.25">
      <c r="A53" s="19" t="s">
        <v>38</v>
      </c>
      <c r="B53" s="20" t="s">
        <v>54</v>
      </c>
      <c r="C53" s="14">
        <v>20000</v>
      </c>
      <c r="D53" s="14"/>
    </row>
    <row r="54" spans="1:4" ht="63">
      <c r="A54" s="19" t="s">
        <v>44</v>
      </c>
      <c r="B54" s="20" t="s">
        <v>55</v>
      </c>
      <c r="C54" s="14">
        <v>24600</v>
      </c>
      <c r="D54" s="14"/>
    </row>
    <row r="55" spans="1:4" ht="63">
      <c r="A55" s="19" t="s">
        <v>56</v>
      </c>
      <c r="B55" s="20" t="s">
        <v>57</v>
      </c>
      <c r="C55" s="14">
        <v>3957</v>
      </c>
      <c r="D55" s="14">
        <v>1473.235</v>
      </c>
    </row>
    <row r="56" spans="1:4" ht="47.25">
      <c r="A56" s="19" t="s">
        <v>59</v>
      </c>
      <c r="B56" s="20" t="s">
        <v>58</v>
      </c>
      <c r="C56" s="14">
        <v>1570</v>
      </c>
      <c r="D56" s="14"/>
    </row>
    <row r="57" spans="1:4" ht="47.25">
      <c r="A57" s="19" t="s">
        <v>44</v>
      </c>
      <c r="B57" s="20" t="s">
        <v>58</v>
      </c>
      <c r="C57" s="14">
        <v>1725</v>
      </c>
      <c r="D57" s="14"/>
    </row>
    <row r="58" spans="1:4" ht="31.5">
      <c r="A58" s="19" t="s">
        <v>44</v>
      </c>
      <c r="B58" s="20" t="s">
        <v>60</v>
      </c>
      <c r="C58" s="14">
        <v>3051.06</v>
      </c>
      <c r="D58" s="14"/>
    </row>
    <row r="59" spans="1:4" ht="31.5">
      <c r="A59" s="19" t="s">
        <v>44</v>
      </c>
      <c r="B59" s="20" t="s">
        <v>61</v>
      </c>
      <c r="C59" s="14">
        <v>17550</v>
      </c>
      <c r="D59" s="14"/>
    </row>
    <row r="60" spans="1:4" ht="63">
      <c r="A60" s="19" t="s">
        <v>38</v>
      </c>
      <c r="B60" s="20" t="s">
        <v>62</v>
      </c>
      <c r="C60" s="14">
        <v>12000</v>
      </c>
      <c r="D60" s="14"/>
    </row>
    <row r="61" spans="1:4" ht="47.25">
      <c r="A61" s="19" t="s">
        <v>44</v>
      </c>
      <c r="B61" s="20" t="s">
        <v>63</v>
      </c>
      <c r="C61" s="14">
        <v>10000</v>
      </c>
      <c r="D61" s="14"/>
    </row>
    <row r="62" spans="1:4" ht="141.75">
      <c r="A62" s="5" t="s">
        <v>42</v>
      </c>
      <c r="B62" s="10" t="s">
        <v>30</v>
      </c>
      <c r="C62" s="14">
        <v>835.2</v>
      </c>
      <c r="D62" s="14">
        <v>208.8</v>
      </c>
    </row>
    <row r="63" spans="1:4" s="29" customFormat="1" ht="31.5">
      <c r="A63" s="27" t="s">
        <v>72</v>
      </c>
      <c r="B63" s="28" t="s">
        <v>73</v>
      </c>
      <c r="C63" s="13"/>
      <c r="D63" s="13">
        <f>D64</f>
        <v>10099.169</v>
      </c>
    </row>
    <row r="64" spans="1:4" ht="31.5">
      <c r="A64" s="19" t="s">
        <v>74</v>
      </c>
      <c r="B64" s="20" t="s">
        <v>75</v>
      </c>
      <c r="C64" s="14"/>
      <c r="D64" s="14">
        <v>10099.169</v>
      </c>
    </row>
    <row r="65" spans="1:4" s="29" customFormat="1" ht="63">
      <c r="A65" s="27" t="s">
        <v>77</v>
      </c>
      <c r="B65" s="28" t="s">
        <v>76</v>
      </c>
      <c r="C65" s="13"/>
      <c r="D65" s="13">
        <f>D66</f>
        <v>-3452.88244</v>
      </c>
    </row>
    <row r="66" spans="1:4" ht="63">
      <c r="A66" s="19" t="s">
        <v>78</v>
      </c>
      <c r="B66" s="20" t="s">
        <v>76</v>
      </c>
      <c r="C66" s="14"/>
      <c r="D66" s="14">
        <v>-3452.88244</v>
      </c>
    </row>
    <row r="67" spans="1:4" ht="12.75">
      <c r="A67" s="31" t="s">
        <v>4</v>
      </c>
      <c r="B67" s="32"/>
      <c r="C67" s="15">
        <f>C14</f>
        <v>536323.7100000001</v>
      </c>
      <c r="D67" s="15">
        <f>D14</f>
        <v>88042.59532</v>
      </c>
    </row>
  </sheetData>
  <sheetProtection/>
  <mergeCells count="3">
    <mergeCell ref="A67:B67"/>
    <mergeCell ref="A10:C10"/>
    <mergeCell ref="C2:D7"/>
  </mergeCells>
  <printOptions/>
  <pageMargins left="0.17" right="0.16" top="1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2017-05-11T10:54:03Z</cp:lastPrinted>
  <dcterms:created xsi:type="dcterms:W3CDTF">1996-10-08T23:32:33Z</dcterms:created>
  <dcterms:modified xsi:type="dcterms:W3CDTF">2017-05-11T10:54:05Z</dcterms:modified>
  <cp:category/>
  <cp:version/>
  <cp:contentType/>
  <cp:contentStatus/>
</cp:coreProperties>
</file>